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ch\Downloads\"/>
    </mc:Choice>
  </mc:AlternateContent>
  <xr:revisionPtr revIDLastSave="0" documentId="8_{F1941927-D899-4507-9B87-D42A05D38282}" xr6:coauthVersionLast="47" xr6:coauthVersionMax="47" xr10:uidLastSave="{00000000-0000-0000-0000-000000000000}"/>
  <bookViews>
    <workbookView xWindow="28680" yWindow="-120" windowWidth="29040" windowHeight="15720" xr2:uid="{32883771-3D6E-4040-9CC8-8F620A7C100D}"/>
  </bookViews>
  <sheets>
    <sheet name="シート　Ｑ１" sheetId="9" r:id="rId1"/>
    <sheet name="シート　Ｑ２" sheetId="10" r:id="rId2"/>
    <sheet name="シート　Ｑ３" sheetId="7" r:id="rId3"/>
    <sheet name="シート　 計算" sheetId="12" state="hidden" r:id="rId4"/>
  </sheets>
  <definedNames>
    <definedName name="_xlnm._FilterDatabase" localSheetId="1" hidden="1">'シート　Ｑ２'!$A$1:$B$15</definedName>
    <definedName name="_xlnm._FilterDatabase" localSheetId="2" hidden="1">'シート　Ｑ３'!$A$1:$E$39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2" l="1"/>
  <c r="D18" i="12" s="1"/>
  <c r="B9" i="10" s="1"/>
  <c r="B16" i="12"/>
  <c r="D16" i="12" s="1"/>
  <c r="B7" i="10" s="1"/>
  <c r="B17" i="12"/>
  <c r="D17" i="12" s="1"/>
  <c r="B8" i="10" s="1"/>
  <c r="A17" i="12"/>
  <c r="C17" i="12" s="1"/>
  <c r="A8" i="10" s="1"/>
  <c r="A16" i="12"/>
  <c r="C16" i="12" s="1"/>
  <c r="A7" i="10" s="1"/>
  <c r="A18" i="12"/>
  <c r="C18" i="12" s="1"/>
  <c r="A9" i="10" s="1"/>
  <c r="A24" i="12"/>
  <c r="C24" i="12" s="1"/>
  <c r="A35" i="12"/>
  <c r="B9" i="7" s="1"/>
  <c r="A34" i="12"/>
  <c r="B8" i="7" s="1"/>
  <c r="A33" i="12"/>
  <c r="B7" i="7" s="1"/>
  <c r="A32" i="12"/>
  <c r="B6" i="7" s="1"/>
  <c r="B30" i="12"/>
  <c r="C4" i="7" s="1"/>
  <c r="B29" i="12"/>
  <c r="C3" i="7" s="1"/>
  <c r="B28" i="12"/>
  <c r="C2" i="7" s="1"/>
  <c r="B31" i="12"/>
  <c r="C5" i="7" s="1"/>
  <c r="B24" i="12"/>
  <c r="A23" i="12"/>
  <c r="B23" i="12"/>
  <c r="B22" i="12"/>
  <c r="A22" i="12"/>
  <c r="C22" i="12" s="1"/>
  <c r="B15" i="12"/>
  <c r="D15" i="12" s="1"/>
  <c r="B2" i="10" s="1"/>
  <c r="A15" i="12"/>
  <c r="C15" i="12" s="1"/>
  <c r="A2" i="10" s="1"/>
  <c r="C23" i="12" l="1"/>
  <c r="A3" i="12"/>
  <c r="C3" i="12" s="1"/>
  <c r="A3" i="9" s="1"/>
  <c r="B3" i="12"/>
  <c r="D3" i="12" s="1"/>
  <c r="B3" i="9" s="1"/>
  <c r="A4" i="12"/>
  <c r="C4" i="12" s="1"/>
  <c r="A4" i="9" s="1"/>
  <c r="B4" i="12"/>
  <c r="D4" i="12" s="1"/>
  <c r="B4" i="9" s="1"/>
  <c r="A5" i="12"/>
  <c r="C5" i="12" s="1"/>
  <c r="A5" i="9" s="1"/>
  <c r="B5" i="12"/>
  <c r="D5" i="12" s="1"/>
  <c r="B5" i="9" s="1"/>
  <c r="A6" i="12"/>
  <c r="C6" i="12" s="1"/>
  <c r="A6" i="9" s="1"/>
  <c r="B6" i="12"/>
  <c r="D6" i="12" s="1"/>
  <c r="B6" i="9" s="1"/>
  <c r="A7" i="12"/>
  <c r="C7" i="12" s="1"/>
  <c r="A7" i="9" s="1"/>
  <c r="B7" i="12"/>
  <c r="D7" i="12" s="1"/>
  <c r="B7" i="9" s="1"/>
  <c r="A8" i="12"/>
  <c r="C8" i="12" s="1"/>
  <c r="A8" i="9" s="1"/>
  <c r="B8" i="12"/>
  <c r="D8" i="12" s="1"/>
  <c r="B8" i="9" s="1"/>
  <c r="A9" i="12"/>
  <c r="C9" i="12" s="1"/>
  <c r="A9" i="9" s="1"/>
  <c r="B9" i="12"/>
  <c r="D9" i="12" s="1"/>
  <c r="B9" i="9" s="1"/>
  <c r="A10" i="12"/>
  <c r="C10" i="12" s="1"/>
  <c r="A10" i="9" s="1"/>
  <c r="B10" i="12"/>
  <c r="D10" i="12" s="1"/>
  <c r="B10" i="9" s="1"/>
  <c r="A11" i="12"/>
  <c r="C11" i="12" s="1"/>
  <c r="A11" i="9" s="1"/>
  <c r="B11" i="12"/>
  <c r="D11" i="12" s="1"/>
  <c r="B11" i="9" s="1"/>
  <c r="B2" i="12"/>
  <c r="A2" i="12"/>
  <c r="C2" i="12" s="1"/>
  <c r="A2" i="9" s="1"/>
  <c r="D2" i="12" l="1"/>
  <c r="B2" i="9" s="1"/>
</calcChain>
</file>

<file path=xl/sharedStrings.xml><?xml version="1.0" encoding="utf-8"?>
<sst xmlns="http://schemas.openxmlformats.org/spreadsheetml/2006/main" count="28" uniqueCount="24">
  <si>
    <t>No</t>
  </si>
  <si>
    <t>国内旅行者数
(千人)</t>
    <rPh sb="0" eb="2">
      <t>コクナイ</t>
    </rPh>
    <rPh sb="2" eb="4">
      <t>リョコウ</t>
    </rPh>
    <rPh sb="4" eb="5">
      <t>シャ</t>
    </rPh>
    <rPh sb="5" eb="6">
      <t>スウ</t>
    </rPh>
    <rPh sb="8" eb="10">
      <t>センニン</t>
    </rPh>
    <phoneticPr fontId="1"/>
  </si>
  <si>
    <t>平均気温
(°)</t>
    <rPh sb="0" eb="2">
      <t>ヘイキン</t>
    </rPh>
    <rPh sb="2" eb="4">
      <t>キオン</t>
    </rPh>
    <phoneticPr fontId="1"/>
  </si>
  <si>
    <t>ピザ屋A
(分)</t>
    <rPh sb="2" eb="3">
      <t>ヤ</t>
    </rPh>
    <rPh sb="6" eb="7">
      <t>フン</t>
    </rPh>
    <phoneticPr fontId="1"/>
  </si>
  <si>
    <t>ピザ屋B
(分)</t>
    <rPh sb="2" eb="3">
      <t>ヤ</t>
    </rPh>
    <rPh sb="6" eb="7">
      <t>フン</t>
    </rPh>
    <phoneticPr fontId="1"/>
  </si>
  <si>
    <t>最高気温
(°)</t>
    <rPh sb="0" eb="2">
      <t>サイコウ</t>
    </rPh>
    <rPh sb="2" eb="4">
      <t>キオン</t>
    </rPh>
    <phoneticPr fontId="1"/>
  </si>
  <si>
    <t>ビール売上
(円)</t>
    <rPh sb="3" eb="4">
      <t>ウ</t>
    </rPh>
    <rPh sb="4" eb="5">
      <t>ウエ</t>
    </rPh>
    <rPh sb="7" eb="8">
      <t>エン</t>
    </rPh>
    <phoneticPr fontId="1"/>
  </si>
  <si>
    <t>A病院</t>
    <rPh sb="1" eb="3">
      <t>ビョウイン</t>
    </rPh>
    <phoneticPr fontId="1"/>
  </si>
  <si>
    <t>B病院</t>
    <rPh sb="1" eb="3">
      <t>ビョウイン</t>
    </rPh>
    <phoneticPr fontId="1"/>
  </si>
  <si>
    <t>C病院</t>
    <rPh sb="1" eb="3">
      <t>ビョウイン</t>
    </rPh>
    <phoneticPr fontId="1"/>
  </si>
  <si>
    <t>D病院</t>
    <rPh sb="1" eb="3">
      <t>ビョウイン</t>
    </rPh>
    <phoneticPr fontId="1"/>
  </si>
  <si>
    <t>E病院</t>
    <rPh sb="1" eb="3">
      <t>ビョウイン</t>
    </rPh>
    <phoneticPr fontId="1"/>
  </si>
  <si>
    <t>F病院</t>
    <rPh sb="1" eb="3">
      <t>ビョウイン</t>
    </rPh>
    <phoneticPr fontId="1"/>
  </si>
  <si>
    <t>G病院</t>
    <rPh sb="1" eb="3">
      <t>ビョウイン</t>
    </rPh>
    <phoneticPr fontId="1"/>
  </si>
  <si>
    <t>H病院</t>
    <rPh sb="1" eb="3">
      <t>ビョウイン</t>
    </rPh>
    <phoneticPr fontId="1"/>
  </si>
  <si>
    <t>I病院</t>
    <rPh sb="1" eb="3">
      <t>ビョウイン</t>
    </rPh>
    <phoneticPr fontId="1"/>
  </si>
  <si>
    <t>J病院</t>
    <rPh sb="1" eb="3">
      <t>ビョウイン</t>
    </rPh>
    <phoneticPr fontId="1"/>
  </si>
  <si>
    <t>放射線技師人数
(人)</t>
    <rPh sb="0" eb="3">
      <t>ホウシャセン</t>
    </rPh>
    <rPh sb="3" eb="5">
      <t>ギシ</t>
    </rPh>
    <rPh sb="5" eb="7">
      <t>ニンズウ</t>
    </rPh>
    <rPh sb="9" eb="10">
      <t>ヒト</t>
    </rPh>
    <phoneticPr fontId="1"/>
  </si>
  <si>
    <t>診療科数
(科)</t>
    <rPh sb="0" eb="3">
      <t>シンリョウカ</t>
    </rPh>
    <rPh sb="3" eb="4">
      <t>カズ</t>
    </rPh>
    <rPh sb="6" eb="7">
      <t>カ</t>
    </rPh>
    <phoneticPr fontId="1"/>
  </si>
  <si>
    <t>当直代
(円)</t>
    <rPh sb="0" eb="2">
      <t>トウチョク</t>
    </rPh>
    <rPh sb="2" eb="3">
      <t>ダイ</t>
    </rPh>
    <rPh sb="5" eb="6">
      <t>エン</t>
    </rPh>
    <phoneticPr fontId="1"/>
  </si>
  <si>
    <t>１日の救急数
(人)</t>
    <rPh sb="1" eb="2">
      <t>ニチ</t>
    </rPh>
    <rPh sb="3" eb="5">
      <t>キュウキュウ</t>
    </rPh>
    <rPh sb="5" eb="6">
      <t>スウ</t>
    </rPh>
    <rPh sb="8" eb="9">
      <t>ヒト</t>
    </rPh>
    <phoneticPr fontId="1"/>
  </si>
  <si>
    <t>カフェA
(分)</t>
    <rPh sb="6" eb="7">
      <t>フン</t>
    </rPh>
    <phoneticPr fontId="1"/>
  </si>
  <si>
    <t>喫茶店B
(分)</t>
    <rPh sb="0" eb="3">
      <t>キッサテン</t>
    </rPh>
    <rPh sb="6" eb="7">
      <t>フン</t>
    </rPh>
    <phoneticPr fontId="1"/>
  </si>
  <si>
    <t>ハイボール売上
(円)</t>
    <rPh sb="5" eb="6">
      <t>ウエ</t>
    </rPh>
    <rPh sb="8" eb="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</si>
</sst>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</cellXfs>
  <cellStyles count="3">
    <cellStyle name="標準" xfId="0" builtinId="0"/>
    <cellStyle name="標準 2" xfId="1" xr:uid="{02AA7312-3C73-4F86-A5B9-797C223CBA2C}"/>
    <cellStyle name="標準 3" xfId="2" xr:uid="{B960F843-8FF4-4478-A78B-8B50E166B8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4B0E6-472E-4C17-B581-7A70E7DEB074}">
  <dimension ref="A1:B31"/>
  <sheetViews>
    <sheetView tabSelected="1" zoomScale="160" zoomScaleNormal="160" workbookViewId="0">
      <selection activeCell="E8" sqref="E8"/>
    </sheetView>
  </sheetViews>
  <sheetFormatPr defaultColWidth="9" defaultRowHeight="14.25" x14ac:dyDescent="0.4"/>
  <cols>
    <col min="1" max="2" width="11.875" style="3" bestFit="1" customWidth="1"/>
    <col min="3" max="16384" width="9" style="4"/>
  </cols>
  <sheetData>
    <row r="1" spans="1:2" ht="39" customHeight="1" x14ac:dyDescent="0.4">
      <c r="A1" s="1" t="s">
        <v>21</v>
      </c>
      <c r="B1" s="1" t="s">
        <v>22</v>
      </c>
    </row>
    <row r="2" spans="1:2" ht="15.95" customHeight="1" x14ac:dyDescent="0.4">
      <c r="A2" s="2">
        <f ca="1">'シート　 計算'!C2</f>
        <v>25.2</v>
      </c>
      <c r="B2" s="2">
        <f ca="1">'シート　 計算'!D2</f>
        <v>22.1</v>
      </c>
    </row>
    <row r="3" spans="1:2" ht="15.95" customHeight="1" x14ac:dyDescent="0.4">
      <c r="A3" s="2">
        <f ca="1">'シート　 計算'!C3</f>
        <v>23.3</v>
      </c>
      <c r="B3" s="2">
        <f ca="1">'シート　 計算'!D3</f>
        <v>16.899999999999999</v>
      </c>
    </row>
    <row r="4" spans="1:2" ht="15.95" customHeight="1" x14ac:dyDescent="0.4">
      <c r="A4" s="2">
        <f ca="1">'シート　 計算'!C4</f>
        <v>19.5</v>
      </c>
      <c r="B4" s="2">
        <f ca="1">'シート　 計算'!D4</f>
        <v>16.7</v>
      </c>
    </row>
    <row r="5" spans="1:2" ht="15.95" customHeight="1" x14ac:dyDescent="0.4">
      <c r="A5" s="2">
        <f ca="1">'シート　 計算'!C5</f>
        <v>18</v>
      </c>
      <c r="B5" s="2">
        <f ca="1">'シート　 計算'!D5</f>
        <v>25.6</v>
      </c>
    </row>
    <row r="6" spans="1:2" ht="15.95" customHeight="1" x14ac:dyDescent="0.4">
      <c r="A6" s="2">
        <f ca="1">'シート　 計算'!C6</f>
        <v>19.3</v>
      </c>
      <c r="B6" s="2">
        <f ca="1">'シート　 計算'!D6</f>
        <v>17.100000000000001</v>
      </c>
    </row>
    <row r="7" spans="1:2" ht="15.95" customHeight="1" x14ac:dyDescent="0.4">
      <c r="A7" s="2">
        <f ca="1">'シート　 計算'!C7</f>
        <v>18.399999999999999</v>
      </c>
      <c r="B7" s="2">
        <f ca="1">'シート　 計算'!D7</f>
        <v>17.399999999999999</v>
      </c>
    </row>
    <row r="8" spans="1:2" ht="15.95" customHeight="1" x14ac:dyDescent="0.4">
      <c r="A8" s="2">
        <f ca="1">'シート　 計算'!C8</f>
        <v>16.7</v>
      </c>
      <c r="B8" s="2">
        <f ca="1">'シート　 計算'!D8</f>
        <v>21.5</v>
      </c>
    </row>
    <row r="9" spans="1:2" ht="15.95" customHeight="1" x14ac:dyDescent="0.4">
      <c r="A9" s="2">
        <f ca="1">'シート　 計算'!C9</f>
        <v>26.3</v>
      </c>
      <c r="B9" s="2">
        <f ca="1">'シート　 計算'!D9</f>
        <v>19</v>
      </c>
    </row>
    <row r="10" spans="1:2" ht="15.95" customHeight="1" x14ac:dyDescent="0.4">
      <c r="A10" s="2">
        <f ca="1">'シート　 計算'!C10</f>
        <v>20.399999999999999</v>
      </c>
      <c r="B10" s="2">
        <f ca="1">'シート　 計算'!D10</f>
        <v>21.8</v>
      </c>
    </row>
    <row r="11" spans="1:2" ht="15.95" customHeight="1" x14ac:dyDescent="0.4">
      <c r="A11" s="2">
        <f ca="1">'シート　 計算'!C11</f>
        <v>21.9</v>
      </c>
      <c r="B11" s="2">
        <f ca="1">'シート　 計算'!D11</f>
        <v>20.5</v>
      </c>
    </row>
    <row r="12" spans="1:2" ht="15.95" customHeight="1" x14ac:dyDescent="0.4"/>
    <row r="13" spans="1:2" ht="15.95" customHeight="1" x14ac:dyDescent="0.4"/>
    <row r="14" spans="1:2" ht="15.95" customHeight="1" x14ac:dyDescent="0.4"/>
    <row r="15" spans="1:2" ht="15.95" customHeight="1" x14ac:dyDescent="0.4"/>
    <row r="16" spans="1:2" ht="15.95" customHeight="1" x14ac:dyDescent="0.4"/>
    <row r="17" ht="15.95" customHeight="1" x14ac:dyDescent="0.4"/>
    <row r="18" ht="15.95" customHeight="1" x14ac:dyDescent="0.4"/>
    <row r="19" ht="15.95" customHeight="1" x14ac:dyDescent="0.4"/>
    <row r="20" ht="15.95" customHeight="1" x14ac:dyDescent="0.4"/>
    <row r="21" ht="15.95" customHeight="1" x14ac:dyDescent="0.4"/>
    <row r="22" ht="15.95" customHeight="1" x14ac:dyDescent="0.4"/>
    <row r="23" ht="15.95" customHeight="1" x14ac:dyDescent="0.4"/>
    <row r="24" ht="15.95" customHeight="1" x14ac:dyDescent="0.4"/>
    <row r="25" ht="15.95" customHeight="1" x14ac:dyDescent="0.4"/>
    <row r="26" ht="15.95" customHeight="1" x14ac:dyDescent="0.4"/>
    <row r="27" ht="15.95" customHeight="1" x14ac:dyDescent="0.4"/>
    <row r="28" ht="15.95" customHeight="1" x14ac:dyDescent="0.4"/>
    <row r="29" ht="15.95" customHeight="1" x14ac:dyDescent="0.4"/>
    <row r="30" ht="15.95" customHeight="1" x14ac:dyDescent="0.4"/>
    <row r="31" ht="15.95" customHeight="1" x14ac:dyDescent="0.4"/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54DC-3E4B-4071-9445-76C0C9111266}">
  <dimension ref="A1:B15"/>
  <sheetViews>
    <sheetView zoomScale="130" zoomScaleNormal="130" workbookViewId="0">
      <selection activeCell="E11" sqref="E11"/>
    </sheetView>
  </sheetViews>
  <sheetFormatPr defaultColWidth="9" defaultRowHeight="14.25" x14ac:dyDescent="0.4"/>
  <cols>
    <col min="1" max="1" width="13.625" style="8" bestFit="1" customWidth="1"/>
    <col min="2" max="2" width="16.375" style="8" bestFit="1" customWidth="1"/>
    <col min="3" max="16384" width="9" style="8"/>
  </cols>
  <sheetData>
    <row r="1" spans="1:2" ht="39" customHeight="1" x14ac:dyDescent="0.4">
      <c r="A1" s="1" t="s">
        <v>5</v>
      </c>
      <c r="B1" s="1" t="s">
        <v>23</v>
      </c>
    </row>
    <row r="2" spans="1:2" ht="24.95" customHeight="1" x14ac:dyDescent="0.4">
      <c r="A2" s="2">
        <f ca="1">'シート　 計算'!C15</f>
        <v>19.5</v>
      </c>
      <c r="B2" s="2">
        <f ca="1">'シート　 計算'!D15</f>
        <v>104000</v>
      </c>
    </row>
    <row r="3" spans="1:2" ht="24.95" customHeight="1" x14ac:dyDescent="0.4">
      <c r="A3" s="2">
        <v>21.6</v>
      </c>
      <c r="B3" s="2">
        <v>134000</v>
      </c>
    </row>
    <row r="4" spans="1:2" ht="24.95" customHeight="1" x14ac:dyDescent="0.4">
      <c r="A4" s="2">
        <v>22.2</v>
      </c>
      <c r="B4" s="2">
        <v>119000</v>
      </c>
    </row>
    <row r="5" spans="1:2" ht="24.95" customHeight="1" x14ac:dyDescent="0.4">
      <c r="A5" s="2">
        <v>24.1</v>
      </c>
      <c r="B5" s="2">
        <v>130500</v>
      </c>
    </row>
    <row r="6" spans="1:2" ht="24.95" customHeight="1" x14ac:dyDescent="0.4">
      <c r="A6" s="2">
        <v>25.8</v>
      </c>
      <c r="B6" s="2">
        <v>140000</v>
      </c>
    </row>
    <row r="7" spans="1:2" ht="24.95" customHeight="1" x14ac:dyDescent="0.4">
      <c r="A7" s="2">
        <f ca="1">'シート　 計算'!C16</f>
        <v>26.1</v>
      </c>
      <c r="B7" s="2">
        <f ca="1">'シート　 計算'!D16</f>
        <v>161000</v>
      </c>
    </row>
    <row r="8" spans="1:2" ht="24.95" customHeight="1" x14ac:dyDescent="0.4">
      <c r="A8" s="2">
        <f ca="1">'シート　 計算'!C17</f>
        <v>26.8</v>
      </c>
      <c r="B8" s="2">
        <f ca="1">'シート　 計算'!D17</f>
        <v>166000</v>
      </c>
    </row>
    <row r="9" spans="1:2" ht="24.95" customHeight="1" x14ac:dyDescent="0.4">
      <c r="A9" s="2">
        <f ca="1">'シート　 計算'!C18</f>
        <v>27.9</v>
      </c>
      <c r="B9" s="2">
        <f ca="1">'シート　 計算'!D18</f>
        <v>155000</v>
      </c>
    </row>
    <row r="10" spans="1:2" ht="24.95" customHeight="1" x14ac:dyDescent="0.4">
      <c r="A10" s="2">
        <v>28.2</v>
      </c>
      <c r="B10" s="2">
        <v>185000</v>
      </c>
    </row>
    <row r="11" spans="1:2" ht="24.95" customHeight="1" x14ac:dyDescent="0.4">
      <c r="A11" s="2">
        <v>28.8</v>
      </c>
      <c r="B11" s="2">
        <v>176500</v>
      </c>
    </row>
    <row r="12" spans="1:2" ht="24.95" customHeight="1" x14ac:dyDescent="0.4">
      <c r="A12" s="2">
        <v>29.2</v>
      </c>
      <c r="B12" s="2">
        <v>188500</v>
      </c>
    </row>
    <row r="13" spans="1:2" ht="24.95" customHeight="1" x14ac:dyDescent="0.4">
      <c r="A13" s="2">
        <v>29.3</v>
      </c>
      <c r="B13" s="2">
        <v>170000</v>
      </c>
    </row>
    <row r="14" spans="1:2" ht="24.95" customHeight="1" x14ac:dyDescent="0.4">
      <c r="A14" s="2">
        <v>30.2</v>
      </c>
      <c r="B14" s="2">
        <v>193000</v>
      </c>
    </row>
    <row r="15" spans="1:2" ht="24.95" customHeight="1" x14ac:dyDescent="0.4">
      <c r="A15" s="2">
        <v>31.1</v>
      </c>
      <c r="B15" s="2">
        <v>198000</v>
      </c>
    </row>
  </sheetData>
  <autoFilter ref="A1:B15" xr:uid="{77D754DC-3E4B-4071-9445-76C0C9111266}">
    <sortState xmlns:xlrd2="http://schemas.microsoft.com/office/spreadsheetml/2017/richdata2" ref="A2:B15">
      <sortCondition ref="A1:A15"/>
    </sortState>
  </autoFilter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099E-1864-4407-A7F4-C6E205B8665B}">
  <dimension ref="A1:E25"/>
  <sheetViews>
    <sheetView view="pageBreakPreview" zoomScale="60" zoomScaleNormal="130" workbookViewId="0">
      <selection activeCell="I5" sqref="I5"/>
    </sheetView>
  </sheetViews>
  <sheetFormatPr defaultColWidth="9" defaultRowHeight="24" customHeight="1" x14ac:dyDescent="0.4"/>
  <cols>
    <col min="1" max="1" width="9" style="8"/>
    <col min="2" max="2" width="11.625" style="8" customWidth="1"/>
    <col min="3" max="4" width="16.625" style="8" customWidth="1"/>
    <col min="5" max="5" width="11.625" style="7" customWidth="1"/>
    <col min="6" max="16384" width="9" style="7"/>
  </cols>
  <sheetData>
    <row r="1" spans="1:5" ht="39" customHeight="1" x14ac:dyDescent="0.4">
      <c r="A1" s="2" t="s">
        <v>0</v>
      </c>
      <c r="B1" s="1" t="s">
        <v>19</v>
      </c>
      <c r="C1" s="1" t="s">
        <v>20</v>
      </c>
      <c r="D1" s="1" t="s">
        <v>17</v>
      </c>
      <c r="E1" s="1" t="s">
        <v>18</v>
      </c>
    </row>
    <row r="2" spans="1:5" ht="24" customHeight="1" x14ac:dyDescent="0.4">
      <c r="A2" s="2" t="s">
        <v>7</v>
      </c>
      <c r="B2" s="5">
        <v>25000</v>
      </c>
      <c r="C2" s="2">
        <f ca="1">'シート　 計算'!B28</f>
        <v>16</v>
      </c>
      <c r="D2" s="2">
        <v>35</v>
      </c>
      <c r="E2" s="2">
        <v>22</v>
      </c>
    </row>
    <row r="3" spans="1:5" ht="24" customHeight="1" x14ac:dyDescent="0.4">
      <c r="A3" s="2" t="s">
        <v>8</v>
      </c>
      <c r="B3" s="5">
        <v>30000</v>
      </c>
      <c r="C3" s="2">
        <f ca="1">'シート　 計算'!B29</f>
        <v>17</v>
      </c>
      <c r="D3" s="2">
        <v>60</v>
      </c>
      <c r="E3" s="2">
        <v>28</v>
      </c>
    </row>
    <row r="4" spans="1:5" ht="24" customHeight="1" x14ac:dyDescent="0.4">
      <c r="A4" s="2" t="s">
        <v>9</v>
      </c>
      <c r="B4" s="5">
        <v>27000</v>
      </c>
      <c r="C4" s="2">
        <f ca="1">'シート　 計算'!B30</f>
        <v>16</v>
      </c>
      <c r="D4" s="2">
        <v>37</v>
      </c>
      <c r="E4" s="2">
        <v>18</v>
      </c>
    </row>
    <row r="5" spans="1:5" ht="24" customHeight="1" x14ac:dyDescent="0.4">
      <c r="A5" s="2" t="s">
        <v>10</v>
      </c>
      <c r="B5" s="5">
        <v>20000</v>
      </c>
      <c r="C5" s="2">
        <f ca="1">'シート　 計算'!B31</f>
        <v>20</v>
      </c>
      <c r="D5" s="2">
        <v>50</v>
      </c>
      <c r="E5" s="2">
        <v>23</v>
      </c>
    </row>
    <row r="6" spans="1:5" ht="24" customHeight="1" x14ac:dyDescent="0.4">
      <c r="A6" s="2" t="s">
        <v>11</v>
      </c>
      <c r="B6" s="5">
        <f ca="1">'シート　 計算'!A32</f>
        <v>17801</v>
      </c>
      <c r="C6" s="2">
        <v>13</v>
      </c>
      <c r="D6" s="2">
        <v>15</v>
      </c>
      <c r="E6" s="2">
        <v>8</v>
      </c>
    </row>
    <row r="7" spans="1:5" ht="24" customHeight="1" x14ac:dyDescent="0.4">
      <c r="A7" s="2" t="s">
        <v>12</v>
      </c>
      <c r="B7" s="5">
        <f ca="1">'シート　 計算'!A33</f>
        <v>24897</v>
      </c>
      <c r="C7" s="2">
        <v>12</v>
      </c>
      <c r="D7" s="2">
        <v>33</v>
      </c>
      <c r="E7" s="2">
        <v>17</v>
      </c>
    </row>
    <row r="8" spans="1:5" ht="24" customHeight="1" x14ac:dyDescent="0.4">
      <c r="A8" s="2" t="s">
        <v>13</v>
      </c>
      <c r="B8" s="5">
        <f ca="1">'シート　 計算'!A34</f>
        <v>29974</v>
      </c>
      <c r="C8" s="2">
        <v>15</v>
      </c>
      <c r="D8" s="2">
        <v>52</v>
      </c>
      <c r="E8" s="2">
        <v>20</v>
      </c>
    </row>
    <row r="9" spans="1:5" ht="24" customHeight="1" x14ac:dyDescent="0.4">
      <c r="A9" s="2" t="s">
        <v>14</v>
      </c>
      <c r="B9" s="5">
        <f ca="1">'シート　 計算'!A35</f>
        <v>11933</v>
      </c>
      <c r="C9" s="2">
        <v>5</v>
      </c>
      <c r="D9" s="2">
        <v>8</v>
      </c>
      <c r="E9" s="2">
        <v>5</v>
      </c>
    </row>
    <row r="10" spans="1:5" ht="24" customHeight="1" x14ac:dyDescent="0.4">
      <c r="A10" s="2" t="s">
        <v>15</v>
      </c>
      <c r="B10" s="5">
        <v>15000</v>
      </c>
      <c r="C10" s="2">
        <v>7</v>
      </c>
      <c r="D10" s="2">
        <v>13</v>
      </c>
      <c r="E10" s="2">
        <v>8</v>
      </c>
    </row>
    <row r="11" spans="1:5" ht="24" customHeight="1" x14ac:dyDescent="0.4">
      <c r="A11" s="2" t="s">
        <v>16</v>
      </c>
      <c r="B11" s="5">
        <v>27500</v>
      </c>
      <c r="C11" s="2">
        <v>13</v>
      </c>
      <c r="D11" s="2">
        <v>30</v>
      </c>
      <c r="E11" s="2">
        <v>16</v>
      </c>
    </row>
    <row r="12" spans="1:5" ht="24" customHeight="1" x14ac:dyDescent="0.4">
      <c r="B12" s="9"/>
    </row>
    <row r="13" spans="1:5" ht="24" customHeight="1" x14ac:dyDescent="0.4">
      <c r="B13" s="9"/>
    </row>
    <row r="14" spans="1:5" ht="24" customHeight="1" x14ac:dyDescent="0.4">
      <c r="B14" s="10"/>
      <c r="C14" s="11"/>
      <c r="D14" s="11"/>
    </row>
    <row r="15" spans="1:5" ht="24" customHeight="1" x14ac:dyDescent="0.4">
      <c r="B15" s="10"/>
      <c r="C15" s="11"/>
      <c r="D15" s="11"/>
    </row>
    <row r="16" spans="1:5" ht="24" customHeight="1" x14ac:dyDescent="0.4">
      <c r="B16" s="9"/>
    </row>
    <row r="17" spans="1:4" ht="24" customHeight="1" x14ac:dyDescent="0.4">
      <c r="B17" s="9"/>
    </row>
    <row r="18" spans="1:4" ht="24" customHeight="1" x14ac:dyDescent="0.4">
      <c r="B18" s="9"/>
    </row>
    <row r="19" spans="1:4" s="12" customFormat="1" ht="24" customHeight="1" x14ac:dyDescent="0.4">
      <c r="A19" s="11"/>
      <c r="B19" s="9"/>
      <c r="C19" s="8"/>
      <c r="D19" s="8"/>
    </row>
    <row r="20" spans="1:4" s="12" customFormat="1" ht="24" customHeight="1" x14ac:dyDescent="0.4">
      <c r="A20" s="11"/>
      <c r="B20" s="9"/>
      <c r="C20" s="8"/>
      <c r="D20" s="8"/>
    </row>
    <row r="21" spans="1:4" s="12" customFormat="1" ht="24" customHeight="1" x14ac:dyDescent="0.4">
      <c r="A21" s="11"/>
      <c r="B21" s="9"/>
      <c r="C21" s="8"/>
      <c r="D21" s="8"/>
    </row>
    <row r="22" spans="1:4" ht="24" customHeight="1" x14ac:dyDescent="0.4">
      <c r="B22" s="9"/>
    </row>
    <row r="23" spans="1:4" ht="24" customHeight="1" x14ac:dyDescent="0.4">
      <c r="B23" s="9"/>
    </row>
    <row r="24" spans="1:4" ht="24" customHeight="1" x14ac:dyDescent="0.4">
      <c r="B24" s="9"/>
    </row>
    <row r="25" spans="1:4" ht="24" customHeight="1" x14ac:dyDescent="0.4">
      <c r="B25" s="9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47191-9ACD-4AF2-BE91-6B1E514B100D}">
  <dimension ref="A1:D35"/>
  <sheetViews>
    <sheetView topLeftCell="F1" workbookViewId="0">
      <selection activeCell="P12" sqref="P12"/>
    </sheetView>
  </sheetViews>
  <sheetFormatPr defaultColWidth="9" defaultRowHeight="14.25" x14ac:dyDescent="0.4"/>
  <cols>
    <col min="1" max="1" width="20.75" style="3" hidden="1" customWidth="1"/>
    <col min="2" max="2" width="26.75" style="3" hidden="1" customWidth="1"/>
    <col min="3" max="3" width="17.875" style="4" hidden="1" customWidth="1"/>
    <col min="4" max="4" width="10.625" style="4" hidden="1" customWidth="1"/>
    <col min="5" max="5" width="0" style="4" hidden="1" customWidth="1"/>
    <col min="6" max="6" width="9" style="4"/>
    <col min="7" max="7" width="10.75" style="4" bestFit="1" customWidth="1"/>
    <col min="8" max="10" width="9" style="4"/>
    <col min="11" max="11" width="10.625" style="4" bestFit="1" customWidth="1"/>
    <col min="12" max="16384" width="9" style="4"/>
  </cols>
  <sheetData>
    <row r="1" spans="1:4" ht="39" customHeight="1" x14ac:dyDescent="0.4">
      <c r="A1" s="1" t="s">
        <v>3</v>
      </c>
      <c r="B1" s="1" t="s">
        <v>4</v>
      </c>
    </row>
    <row r="2" spans="1:4" ht="15.95" customHeight="1" x14ac:dyDescent="0.4">
      <c r="A2" s="2">
        <f ca="1">RANDBETWEEN(151,263)</f>
        <v>252</v>
      </c>
      <c r="B2" s="2">
        <f ca="1">RANDBETWEEN(159,257)</f>
        <v>221</v>
      </c>
      <c r="C2" s="4">
        <f ca="1">A2/10</f>
        <v>25.2</v>
      </c>
      <c r="D2" s="4">
        <f ca="1">B2/10</f>
        <v>22.1</v>
      </c>
    </row>
    <row r="3" spans="1:4" ht="15.95" customHeight="1" x14ac:dyDescent="0.4">
      <c r="A3" s="2">
        <f t="shared" ref="A3:A11" ca="1" si="0">RANDBETWEEN(151,263)</f>
        <v>233</v>
      </c>
      <c r="B3" s="2">
        <f t="shared" ref="B3:B11" ca="1" si="1">RANDBETWEEN(159,257)</f>
        <v>169</v>
      </c>
      <c r="C3" s="4">
        <f t="shared" ref="C3:C11" ca="1" si="2">A3/10</f>
        <v>23.3</v>
      </c>
      <c r="D3" s="4">
        <f t="shared" ref="D3:D11" ca="1" si="3">B3/10</f>
        <v>16.899999999999999</v>
      </c>
    </row>
    <row r="4" spans="1:4" ht="15.95" customHeight="1" x14ac:dyDescent="0.4">
      <c r="A4" s="2">
        <f t="shared" ca="1" si="0"/>
        <v>195</v>
      </c>
      <c r="B4" s="2">
        <f t="shared" ca="1" si="1"/>
        <v>167</v>
      </c>
      <c r="C4" s="4">
        <f t="shared" ca="1" si="2"/>
        <v>19.5</v>
      </c>
      <c r="D4" s="4">
        <f t="shared" ca="1" si="3"/>
        <v>16.7</v>
      </c>
    </row>
    <row r="5" spans="1:4" ht="15.95" customHeight="1" x14ac:dyDescent="0.4">
      <c r="A5" s="2">
        <f t="shared" ca="1" si="0"/>
        <v>180</v>
      </c>
      <c r="B5" s="2">
        <f t="shared" ca="1" si="1"/>
        <v>256</v>
      </c>
      <c r="C5" s="4">
        <f t="shared" ca="1" si="2"/>
        <v>18</v>
      </c>
      <c r="D5" s="4">
        <f t="shared" ca="1" si="3"/>
        <v>25.6</v>
      </c>
    </row>
    <row r="6" spans="1:4" ht="15.95" customHeight="1" x14ac:dyDescent="0.4">
      <c r="A6" s="2">
        <f t="shared" ca="1" si="0"/>
        <v>193</v>
      </c>
      <c r="B6" s="2">
        <f t="shared" ca="1" si="1"/>
        <v>171</v>
      </c>
      <c r="C6" s="4">
        <f t="shared" ca="1" si="2"/>
        <v>19.3</v>
      </c>
      <c r="D6" s="4">
        <f t="shared" ca="1" si="3"/>
        <v>17.100000000000001</v>
      </c>
    </row>
    <row r="7" spans="1:4" ht="15.95" customHeight="1" x14ac:dyDescent="0.4">
      <c r="A7" s="2">
        <f t="shared" ca="1" si="0"/>
        <v>184</v>
      </c>
      <c r="B7" s="2">
        <f t="shared" ca="1" si="1"/>
        <v>174</v>
      </c>
      <c r="C7" s="4">
        <f t="shared" ca="1" si="2"/>
        <v>18.399999999999999</v>
      </c>
      <c r="D7" s="4">
        <f t="shared" ca="1" si="3"/>
        <v>17.399999999999999</v>
      </c>
    </row>
    <row r="8" spans="1:4" ht="15.95" customHeight="1" x14ac:dyDescent="0.4">
      <c r="A8" s="2">
        <f t="shared" ca="1" si="0"/>
        <v>167</v>
      </c>
      <c r="B8" s="2">
        <f t="shared" ca="1" si="1"/>
        <v>215</v>
      </c>
      <c r="C8" s="4">
        <f t="shared" ca="1" si="2"/>
        <v>16.7</v>
      </c>
      <c r="D8" s="4">
        <f t="shared" ca="1" si="3"/>
        <v>21.5</v>
      </c>
    </row>
    <row r="9" spans="1:4" ht="15.95" customHeight="1" x14ac:dyDescent="0.4">
      <c r="A9" s="2">
        <f t="shared" ca="1" si="0"/>
        <v>263</v>
      </c>
      <c r="B9" s="2">
        <f t="shared" ca="1" si="1"/>
        <v>190</v>
      </c>
      <c r="C9" s="4">
        <f t="shared" ca="1" si="2"/>
        <v>26.3</v>
      </c>
      <c r="D9" s="4">
        <f t="shared" ca="1" si="3"/>
        <v>19</v>
      </c>
    </row>
    <row r="10" spans="1:4" ht="15.95" customHeight="1" x14ac:dyDescent="0.4">
      <c r="A10" s="2">
        <f t="shared" ca="1" si="0"/>
        <v>204</v>
      </c>
      <c r="B10" s="2">
        <f t="shared" ca="1" si="1"/>
        <v>218</v>
      </c>
      <c r="C10" s="4">
        <f t="shared" ca="1" si="2"/>
        <v>20.399999999999999</v>
      </c>
      <c r="D10" s="4">
        <f t="shared" ca="1" si="3"/>
        <v>21.8</v>
      </c>
    </row>
    <row r="11" spans="1:4" ht="15.95" customHeight="1" x14ac:dyDescent="0.4">
      <c r="A11" s="2">
        <f t="shared" ca="1" si="0"/>
        <v>219</v>
      </c>
      <c r="B11" s="2">
        <f t="shared" ca="1" si="1"/>
        <v>205</v>
      </c>
      <c r="C11" s="4">
        <f t="shared" ca="1" si="2"/>
        <v>21.9</v>
      </c>
      <c r="D11" s="4">
        <f t="shared" ca="1" si="3"/>
        <v>20.5</v>
      </c>
    </row>
    <row r="12" spans="1:4" ht="15.95" customHeight="1" x14ac:dyDescent="0.4">
      <c r="A12" s="4"/>
      <c r="B12" s="4"/>
    </row>
    <row r="13" spans="1:4" ht="15.95" customHeight="1" x14ac:dyDescent="0.4">
      <c r="A13" s="4"/>
      <c r="B13" s="4"/>
    </row>
    <row r="14" spans="1:4" ht="32.450000000000003" customHeight="1" x14ac:dyDescent="0.4">
      <c r="A14" s="1" t="s">
        <v>5</v>
      </c>
      <c r="B14" s="1" t="s">
        <v>6</v>
      </c>
    </row>
    <row r="15" spans="1:4" ht="15.95" customHeight="1" x14ac:dyDescent="0.4">
      <c r="A15" s="6">
        <f ca="1">RANDBETWEEN(193,203)</f>
        <v>195</v>
      </c>
      <c r="B15" s="4">
        <f ca="1">RANDBETWEEN(104,106)</f>
        <v>104</v>
      </c>
      <c r="C15" s="6">
        <f ca="1">A15/10</f>
        <v>19.5</v>
      </c>
      <c r="D15" s="4">
        <f ca="1">B15*1000</f>
        <v>104000</v>
      </c>
    </row>
    <row r="16" spans="1:4" ht="15.95" customHeight="1" x14ac:dyDescent="0.4">
      <c r="A16" s="6">
        <f ca="1">RANDBETWEEN(257,263)</f>
        <v>261</v>
      </c>
      <c r="B16" s="4">
        <f ca="1">RANDBETWEEN(158,161)</f>
        <v>161</v>
      </c>
      <c r="C16" s="6">
        <f t="shared" ref="C16:C18" ca="1" si="4">A16/10</f>
        <v>26.1</v>
      </c>
      <c r="D16" s="4">
        <f t="shared" ref="D16:D18" ca="1" si="5">B16*1000</f>
        <v>161000</v>
      </c>
    </row>
    <row r="17" spans="1:4" ht="15.95" customHeight="1" x14ac:dyDescent="0.4">
      <c r="A17" s="6">
        <f ca="1">RANDBETWEEN(264,269)</f>
        <v>268</v>
      </c>
      <c r="B17" s="4">
        <f ca="1">RANDBETWEEN(163,166)</f>
        <v>166</v>
      </c>
      <c r="C17" s="6">
        <f t="shared" ca="1" si="4"/>
        <v>26.8</v>
      </c>
      <c r="D17" s="4">
        <f t="shared" ca="1" si="5"/>
        <v>166000</v>
      </c>
    </row>
    <row r="18" spans="1:4" ht="15.95" customHeight="1" x14ac:dyDescent="0.4">
      <c r="A18" s="6">
        <f ca="1">RANDBETWEEN(270,280)</f>
        <v>279</v>
      </c>
      <c r="B18" s="4">
        <f ca="1">RANDBETWEEN(151,155)</f>
        <v>155</v>
      </c>
      <c r="C18" s="6">
        <f t="shared" ca="1" si="4"/>
        <v>27.9</v>
      </c>
      <c r="D18" s="4">
        <f t="shared" ca="1" si="5"/>
        <v>155000</v>
      </c>
    </row>
    <row r="19" spans="1:4" ht="15.95" customHeight="1" x14ac:dyDescent="0.4">
      <c r="A19" s="4"/>
      <c r="B19" s="4"/>
    </row>
    <row r="20" spans="1:4" ht="15.95" customHeight="1" x14ac:dyDescent="0.4">
      <c r="A20" s="4"/>
      <c r="B20" s="4"/>
    </row>
    <row r="21" spans="1:4" ht="28.5" x14ac:dyDescent="0.4">
      <c r="A21" s="1" t="s">
        <v>2</v>
      </c>
      <c r="B21" s="1" t="s">
        <v>1</v>
      </c>
    </row>
    <row r="22" spans="1:4" ht="15.95" customHeight="1" x14ac:dyDescent="0.4">
      <c r="A22" s="2">
        <f ca="1">RANDBETWEEN(270,280)</f>
        <v>273</v>
      </c>
      <c r="B22" s="2">
        <f ca="1">RANDBETWEEN(45500,46500)</f>
        <v>46396</v>
      </c>
      <c r="C22" s="6">
        <f ca="1">A22/10</f>
        <v>27.3</v>
      </c>
    </row>
    <row r="23" spans="1:4" ht="15.95" customHeight="1" x14ac:dyDescent="0.4">
      <c r="A23" s="2">
        <f ca="1">RANDBETWEEN(45,63)</f>
        <v>53</v>
      </c>
      <c r="B23" s="2">
        <f ca="1">RANDBETWEEN(20000,25000)</f>
        <v>21280</v>
      </c>
      <c r="C23" s="6">
        <f t="shared" ref="C23:C24" ca="1" si="6">A23/10</f>
        <v>5.3</v>
      </c>
    </row>
    <row r="24" spans="1:4" ht="15.95" customHeight="1" x14ac:dyDescent="0.4">
      <c r="A24" s="2">
        <f ca="1">RANDBETWEEN(55,75)</f>
        <v>73</v>
      </c>
      <c r="B24" s="2">
        <f ca="1">RANDBETWEEN(17200,19500)</f>
        <v>17636</v>
      </c>
      <c r="C24" s="6">
        <f t="shared" ca="1" si="6"/>
        <v>7.3</v>
      </c>
    </row>
    <row r="25" spans="1:4" ht="15.95" customHeight="1" x14ac:dyDescent="0.4">
      <c r="A25" s="4"/>
      <c r="B25" s="4"/>
    </row>
    <row r="26" spans="1:4" ht="15.95" customHeight="1" x14ac:dyDescent="0.4">
      <c r="A26" s="4"/>
      <c r="B26" s="4"/>
    </row>
    <row r="27" spans="1:4" ht="28.5" x14ac:dyDescent="0.4">
      <c r="A27" s="1" t="s">
        <v>19</v>
      </c>
      <c r="B27" s="1" t="s">
        <v>20</v>
      </c>
      <c r="C27" s="1" t="s">
        <v>17</v>
      </c>
    </row>
    <row r="28" spans="1:4" x14ac:dyDescent="0.4">
      <c r="A28" s="5">
        <v>25000</v>
      </c>
      <c r="B28" s="2">
        <f ca="1">RANDBETWEEN(15,17)</f>
        <v>16</v>
      </c>
      <c r="C28" s="2">
        <v>35</v>
      </c>
    </row>
    <row r="29" spans="1:4" x14ac:dyDescent="0.4">
      <c r="A29" s="5">
        <v>30000</v>
      </c>
      <c r="B29" s="2">
        <f ca="1">RANDBETWEEN(15,17)</f>
        <v>17</v>
      </c>
      <c r="C29" s="2">
        <v>60</v>
      </c>
    </row>
    <row r="30" spans="1:4" x14ac:dyDescent="0.4">
      <c r="A30" s="5">
        <v>27000</v>
      </c>
      <c r="B30" s="2">
        <f ca="1">RANDBETWEEN(15,17)</f>
        <v>16</v>
      </c>
      <c r="C30" s="2">
        <v>37</v>
      </c>
    </row>
    <row r="31" spans="1:4" x14ac:dyDescent="0.4">
      <c r="A31" s="5">
        <v>20000</v>
      </c>
      <c r="B31" s="2">
        <f ca="1">RANDBETWEEN(20,24)</f>
        <v>20</v>
      </c>
      <c r="C31" s="2">
        <v>50</v>
      </c>
    </row>
    <row r="32" spans="1:4" x14ac:dyDescent="0.4">
      <c r="A32" s="3">
        <f ca="1">RANDBETWEEN(17800,18200)</f>
        <v>17801</v>
      </c>
    </row>
    <row r="33" spans="1:1" x14ac:dyDescent="0.4">
      <c r="A33" s="3">
        <f ca="1">RANDBETWEEN(24800,25200)</f>
        <v>24897</v>
      </c>
    </row>
    <row r="34" spans="1:1" x14ac:dyDescent="0.4">
      <c r="A34" s="3">
        <f ca="1">RANDBETWEEN(29800,30200)</f>
        <v>29974</v>
      </c>
    </row>
    <row r="35" spans="1:1" x14ac:dyDescent="0.4">
      <c r="A35" s="3">
        <f ca="1">RANDBETWEEN(11800,12200)</f>
        <v>11933</v>
      </c>
    </row>
  </sheetData>
  <sheetProtection algorithmName="SHA-512" hashValue="tLvr5o7g3PD2lt5nPvWjnv+W+mqkwQwDKQmAh9tjjA1MsHRUkw0w2H3Gjn2vIZVRK9Xpphs+sYA52oAlXf3vFw==" saltValue="0xduAPJynWJyOR3M7iEncg==" spinCount="100000" sheet="1" selectLockedCells="1" selectUn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2B9DEA3685BA4C8038D789BD1CF5C0" ma:contentTypeVersion="7" ma:contentTypeDescription="新しいドキュメントを作成します。" ma:contentTypeScope="" ma:versionID="4899c1ceea0f909b90f7b3b824198fe6">
  <xsd:schema xmlns:xsd="http://www.w3.org/2001/XMLSchema" xmlns:xs="http://www.w3.org/2001/XMLSchema" xmlns:p="http://schemas.microsoft.com/office/2006/metadata/properties" xmlns:ns2="29024027-4de1-442c-8648-b0248a73c12f" targetNamespace="http://schemas.microsoft.com/office/2006/metadata/properties" ma:root="true" ma:fieldsID="e1a32eca6aa2d0a92f6fcf716c4f1b92" ns2:_="">
    <xsd:import namespace="29024027-4de1-442c-8648-b0248a73c1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24027-4de1-442c-8648-b0248a73c1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6B5B5-311D-4630-BFC9-A9ED9B9E6DE6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9024027-4de1-442c-8648-b0248a73c12f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F0AC4B-FCAE-48EC-97F3-F146753941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24027-4de1-442c-8648-b0248a73c1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C11C37-7D73-42AF-96F4-82E05C1DA1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シート　Ｑ１</vt:lpstr>
      <vt:lpstr>シート　Ｑ２</vt:lpstr>
      <vt:lpstr>シート　Ｑ３</vt:lpstr>
      <vt:lpstr>シート　 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A-Sakurai</dc:creator>
  <cp:lastModifiedBy>櫻井 玲</cp:lastModifiedBy>
  <cp:lastPrinted>2026-01-13T06:29:36Z</cp:lastPrinted>
  <dcterms:created xsi:type="dcterms:W3CDTF">2020-12-03T13:02:19Z</dcterms:created>
  <dcterms:modified xsi:type="dcterms:W3CDTF">2026-01-13T08:42:55Z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0x010100992B9DEA3685BA4C8038D789BD1CF5C0</vt:lpwstr>
  </property>
</Properties>
</file>